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kson\Documents\"/>
    </mc:Choice>
  </mc:AlternateContent>
  <bookViews>
    <workbookView xWindow="0" yWindow="0" windowWidth="19200" windowHeight="6640"/>
  </bookViews>
  <sheets>
    <sheet name="TPS Compliance Sheet" sheetId="1" r:id="rId1"/>
  </sheets>
  <calcPr calcId="162913"/>
</workbook>
</file>

<file path=xl/calcChain.xml><?xml version="1.0" encoding="utf-8"?>
<calcChain xmlns="http://schemas.openxmlformats.org/spreadsheetml/2006/main">
  <c r="D19" i="1" l="1"/>
  <c r="D16" i="1"/>
  <c r="D22" i="1" l="1"/>
  <c r="D11" i="1"/>
  <c r="D25" i="1" l="1"/>
  <c r="D24" i="1"/>
  <c r="D31" i="1" l="1"/>
  <c r="D13" i="1" l="1"/>
  <c r="D23" i="1" l="1"/>
  <c r="D33" i="1"/>
  <c r="D26" i="1" l="1"/>
  <c r="D28" i="1" s="1"/>
</calcChain>
</file>

<file path=xl/sharedStrings.xml><?xml version="1.0" encoding="utf-8"?>
<sst xmlns="http://schemas.openxmlformats.org/spreadsheetml/2006/main" count="41" uniqueCount="35">
  <si>
    <t>MWh</t>
  </si>
  <si>
    <t>Solar Requirement</t>
  </si>
  <si>
    <t>Solar RECs Supplied:</t>
  </si>
  <si>
    <t>S-RECs</t>
  </si>
  <si>
    <t>S-ACPs Required:</t>
  </si>
  <si>
    <t>Class I Requirement</t>
  </si>
  <si>
    <t>Class I Requirement:</t>
  </si>
  <si>
    <t>Class I RECs through GATS:</t>
  </si>
  <si>
    <t>RECs</t>
  </si>
  <si>
    <t>ACPs Required:</t>
  </si>
  <si>
    <t>Class II Requirement</t>
  </si>
  <si>
    <t>Class II RECs through GATS:</t>
  </si>
  <si>
    <t>Total TPS Retail Sales:</t>
  </si>
  <si>
    <t>TPS Name</t>
  </si>
  <si>
    <t>Retail Sales</t>
  </si>
  <si>
    <t>SREC</t>
  </si>
  <si>
    <t>Total Solar Requirement:</t>
  </si>
  <si>
    <t>TREC Requirement</t>
  </si>
  <si>
    <t>TREC</t>
  </si>
  <si>
    <t>Class I REC</t>
  </si>
  <si>
    <t>Minus TRECs:</t>
  </si>
  <si>
    <t>Class II REC</t>
  </si>
  <si>
    <t>Contact Name and Telephone Number</t>
  </si>
  <si>
    <t>Total Class II Requirement:</t>
  </si>
  <si>
    <t>Total Class I Requirement:</t>
  </si>
  <si>
    <t>SREC-II</t>
  </si>
  <si>
    <t>SREC-II Requirement</t>
  </si>
  <si>
    <t>Minus SREC-IIs:</t>
  </si>
  <si>
    <t>Minus SRECs:</t>
  </si>
  <si>
    <t>MWh SREC-II Allocation (Total SREC-IIs X TPS Retail Sales/Statewide Retail Sales)</t>
  </si>
  <si>
    <t>MWh (2.5% of TPS Retail Sales)</t>
  </si>
  <si>
    <t>MWh TREC Allocation (Total TRECs X TPS Retail Sales/Statewide Retail Sales)</t>
  </si>
  <si>
    <t>MWh (4.9% of TPS Retail Sales)</t>
  </si>
  <si>
    <t>MWh (27.0% of TPS Retail Sales)</t>
  </si>
  <si>
    <t>EY 2024 RPS Requirements - June 1, 2023 - May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</si>
</sst>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Times New Roman"/>
      <family val="1"/>
    </font>
    <font>
      <b/>
      <sz val="12"/>
      <color rgb="FFC00000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horizontal="left"/>
    </xf>
    <xf numFmtId="0" fontId="2" fillId="0" borderId="0" xfId="0" applyFont="1" applyAlignment="1">
      <alignment wrapText="1"/>
    </xf>
    <xf numFmtId="164" fontId="2" fillId="0" borderId="0" xfId="0" applyNumberFormat="1" applyFont="1"/>
    <xf numFmtId="3" fontId="2" fillId="0" borderId="0" xfId="0" applyNumberFormat="1" applyFont="1"/>
    <xf numFmtId="3" fontId="0" fillId="0" borderId="0" xfId="0" applyNumberFormat="1"/>
    <xf numFmtId="0" fontId="2" fillId="0" borderId="0" xfId="0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quotePrefix="1" applyFont="1" applyAlignment="1">
      <alignment horizontal="center" wrapText="1"/>
    </xf>
    <xf numFmtId="0" fontId="3" fillId="0" borderId="0" xfId="0" applyFont="1" applyBorder="1" applyAlignment="1">
      <alignment horizontal="right"/>
    </xf>
    <xf numFmtId="3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0" fillId="0" borderId="0" xfId="0" applyAlignment="1"/>
    <xf numFmtId="0" fontId="3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3" fontId="5" fillId="3" borderId="7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3" borderId="4" xfId="0" applyFont="1" applyFill="1" applyBorder="1" applyAlignment="1">
      <alignment horizontal="center"/>
    </xf>
    <xf numFmtId="3" fontId="4" fillId="3" borderId="8" xfId="1" quotePrefix="1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3" fontId="4" fillId="3" borderId="6" xfId="1" quotePrefix="1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3" fontId="4" fillId="3" borderId="7" xfId="1" applyNumberFormat="1" applyFont="1" applyFill="1" applyBorder="1" applyAlignment="1">
      <alignment horizontal="center"/>
    </xf>
    <xf numFmtId="3" fontId="4" fillId="3" borderId="0" xfId="1" applyNumberFormat="1" applyFont="1" applyFill="1" applyBorder="1" applyAlignment="1">
      <alignment horizontal="center"/>
    </xf>
    <xf numFmtId="3" fontId="3" fillId="3" borderId="4" xfId="1" quotePrefix="1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/>
    </xf>
    <xf numFmtId="0" fontId="2" fillId="4" borderId="0" xfId="0" applyFont="1" applyFill="1" applyAlignment="1">
      <alignment horizontal="right"/>
    </xf>
    <xf numFmtId="0" fontId="7" fillId="4" borderId="0" xfId="0" applyFont="1" applyFill="1" applyAlignment="1">
      <alignment horizontal="right"/>
    </xf>
    <xf numFmtId="3" fontId="4" fillId="3" borderId="8" xfId="1" applyNumberFormat="1" applyFont="1" applyFill="1" applyBorder="1" applyAlignment="1">
      <alignment horizontal="center"/>
    </xf>
    <xf numFmtId="0" fontId="2" fillId="0" borderId="0" xfId="0" applyFont="1" applyAlignment="1">
      <alignment horizontal="left" vertical="top"/>
    </xf>
    <xf numFmtId="0" fontId="2" fillId="3" borderId="0" xfId="0" applyFont="1" applyFill="1" applyBorder="1" applyAlignment="1">
      <alignment horizontal="right"/>
    </xf>
    <xf numFmtId="3" fontId="8" fillId="3" borderId="10" xfId="1" applyNumberFormat="1" applyFont="1" applyFill="1" applyBorder="1" applyAlignment="1">
      <alignment horizontal="center"/>
    </xf>
    <xf numFmtId="3" fontId="4" fillId="3" borderId="9" xfId="1" quotePrefix="1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3" fontId="8" fillId="3" borderId="0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3" fontId="5" fillId="3" borderId="12" xfId="1" applyNumberFormat="1" applyFont="1" applyFill="1" applyBorder="1" applyAlignment="1">
      <alignment horizontal="center"/>
    </xf>
    <xf numFmtId="3" fontId="5" fillId="3" borderId="8" xfId="1" quotePrefix="1" applyNumberFormat="1" applyFont="1" applyFill="1" applyBorder="1" applyAlignment="1">
      <alignment horizontal="center"/>
    </xf>
    <xf numFmtId="3" fontId="8" fillId="3" borderId="4" xfId="0" applyNumberFormat="1" applyFont="1" applyFill="1" applyBorder="1" applyAlignment="1">
      <alignment horizontal="center" vertical="center"/>
    </xf>
    <xf numFmtId="3" fontId="8" fillId="3" borderId="11" xfId="0" applyNumberFormat="1" applyFont="1" applyFill="1" applyBorder="1" applyAlignment="1">
      <alignment horizontal="center" vertical="center"/>
    </xf>
    <xf numFmtId="3" fontId="4" fillId="3" borderId="12" xfId="1" applyNumberFormat="1" applyFont="1" applyFill="1" applyBorder="1" applyAlignment="1">
      <alignment horizontal="center"/>
    </xf>
    <xf numFmtId="3" fontId="2" fillId="3" borderId="5" xfId="1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210"/>
  <sheetViews>
    <sheetView tabSelected="1" topLeftCell="B1" zoomScaleNormal="100" workbookViewId="0">
      <selection activeCell="D9" sqref="D9"/>
    </sheetView>
  </sheetViews>
  <sheetFormatPr defaultRowHeight="15.5" x14ac:dyDescent="0.35"/>
  <cols>
    <col min="1" max="1" width="1.453125" style="1" hidden="1" customWidth="1"/>
    <col min="2" max="2" width="11.54296875" style="1" customWidth="1"/>
    <col min="3" max="3" width="34.1796875" style="1" bestFit="1" customWidth="1"/>
    <col min="4" max="4" width="19.54296875" style="1" bestFit="1" customWidth="1"/>
    <col min="5" max="5" width="37.453125" style="1" bestFit="1" customWidth="1"/>
    <col min="6" max="6" width="5.81640625" style="1" customWidth="1"/>
    <col min="7" max="7" width="4" style="1" customWidth="1"/>
    <col min="8" max="8" width="7.453125" style="1" customWidth="1"/>
    <col min="9" max="9" width="3.7265625" style="1" customWidth="1"/>
    <col min="10" max="10" width="2.54296875" style="1" customWidth="1"/>
    <col min="11" max="12" width="3.54296875" style="1" customWidth="1"/>
    <col min="13" max="13" width="5" style="1" customWidth="1"/>
    <col min="14" max="15" width="2.7265625" style="1" customWidth="1"/>
    <col min="16" max="16" width="3.7265625" style="1" customWidth="1"/>
    <col min="17" max="17" width="3.81640625" style="1" customWidth="1"/>
    <col min="18" max="19" width="4" style="1" customWidth="1"/>
    <col min="20" max="20" width="21.54296875" customWidth="1"/>
  </cols>
  <sheetData>
    <row r="3" spans="1:25" ht="25.5" customHeight="1" x14ac:dyDescent="0.35">
      <c r="A3"/>
      <c r="B3" s="45" t="s">
        <v>34</v>
      </c>
      <c r="C3" s="46"/>
      <c r="D3" s="46"/>
      <c r="E3" s="46"/>
      <c r="F3" s="46"/>
      <c r="G3" s="47"/>
    </row>
    <row r="4" spans="1:25" s="1" customFormat="1" ht="25.5" customHeight="1" x14ac:dyDescent="0.35">
      <c r="B4" s="45" t="s">
        <v>13</v>
      </c>
      <c r="C4" s="46"/>
      <c r="D4" s="46"/>
      <c r="E4" s="46"/>
      <c r="F4" s="46"/>
      <c r="G4" s="47"/>
    </row>
    <row r="5" spans="1:25" s="1" customFormat="1" ht="36" customHeight="1" x14ac:dyDescent="0.35">
      <c r="B5" s="48" t="s">
        <v>22</v>
      </c>
      <c r="C5" s="49"/>
      <c r="D5" s="49"/>
      <c r="E5" s="49"/>
      <c r="F5" s="49"/>
      <c r="G5" s="50"/>
      <c r="H5" s="2"/>
      <c r="I5" s="11"/>
      <c r="J5" s="11"/>
      <c r="K5" s="11"/>
      <c r="L5" s="11"/>
      <c r="M5" s="11"/>
      <c r="T5" s="3"/>
      <c r="U5" s="4"/>
      <c r="Y5" s="4"/>
    </row>
    <row r="6" spans="1:25" s="1" customFormat="1" ht="15.75" customHeight="1" thickBot="1" x14ac:dyDescent="0.4">
      <c r="U6" s="5"/>
      <c r="Y6" s="6"/>
    </row>
    <row r="7" spans="1:25" ht="15.75" customHeight="1" thickBot="1" x14ac:dyDescent="0.4">
      <c r="A7"/>
      <c r="B7" s="7"/>
      <c r="C7" s="7"/>
      <c r="D7" s="16" t="s">
        <v>14</v>
      </c>
      <c r="E7" s="7"/>
      <c r="F7" s="7"/>
      <c r="G7" s="15"/>
      <c r="H7" s="15"/>
      <c r="I7"/>
      <c r="J7"/>
      <c r="K7"/>
      <c r="L7"/>
      <c r="M7"/>
      <c r="N7"/>
      <c r="O7"/>
      <c r="P7"/>
      <c r="Q7"/>
      <c r="R7"/>
      <c r="S7"/>
    </row>
    <row r="8" spans="1:25" ht="16.5" thickTop="1" thickBot="1" x14ac:dyDescent="0.4">
      <c r="A8"/>
      <c r="B8" s="10"/>
      <c r="C8" s="10" t="s">
        <v>12</v>
      </c>
      <c r="D8" s="18">
        <v>0</v>
      </c>
      <c r="E8" s="19" t="s">
        <v>0</v>
      </c>
      <c r="F8" s="10"/>
      <c r="G8" s="15"/>
      <c r="H8" s="15"/>
      <c r="I8"/>
      <c r="J8"/>
      <c r="K8"/>
      <c r="L8"/>
      <c r="M8"/>
      <c r="N8"/>
      <c r="O8"/>
      <c r="P8"/>
      <c r="Q8"/>
      <c r="R8"/>
      <c r="S8"/>
    </row>
    <row r="9" spans="1:25" ht="15.75" customHeight="1" thickBot="1" x14ac:dyDescent="0.4">
      <c r="A9"/>
      <c r="B9" s="7"/>
      <c r="C9" s="8"/>
      <c r="D9" s="13"/>
      <c r="E9" s="8"/>
      <c r="F9" s="7"/>
      <c r="G9" s="15"/>
      <c r="H9" s="15"/>
      <c r="I9"/>
      <c r="J9"/>
      <c r="K9"/>
      <c r="L9"/>
      <c r="M9"/>
      <c r="N9"/>
      <c r="O9"/>
      <c r="P9"/>
      <c r="Q9"/>
      <c r="R9"/>
      <c r="S9"/>
    </row>
    <row r="10" spans="1:25" ht="16" thickBot="1" x14ac:dyDescent="0.4">
      <c r="A10"/>
      <c r="B10" s="9"/>
      <c r="C10" s="10" t="s">
        <v>1</v>
      </c>
      <c r="D10" s="20" t="s">
        <v>15</v>
      </c>
      <c r="E10" s="9"/>
      <c r="F10" s="9"/>
      <c r="G10" s="15"/>
      <c r="H10" s="15"/>
      <c r="I10"/>
      <c r="J10"/>
      <c r="K10"/>
      <c r="L10"/>
      <c r="M10"/>
      <c r="N10"/>
      <c r="O10"/>
      <c r="P10"/>
      <c r="Q10"/>
      <c r="R10"/>
      <c r="S10"/>
    </row>
    <row r="11" spans="1:25" x14ac:dyDescent="0.35">
      <c r="A11"/>
      <c r="B11" s="7"/>
      <c r="C11" s="10" t="s">
        <v>16</v>
      </c>
      <c r="D11" s="40">
        <f>ROUND(D8*0.049,0)</f>
        <v>0</v>
      </c>
      <c r="E11" s="19" t="s">
        <v>32</v>
      </c>
      <c r="F11" s="17"/>
      <c r="G11" s="15"/>
      <c r="H11" s="15"/>
      <c r="I11"/>
      <c r="J11"/>
      <c r="K11"/>
      <c r="L11"/>
      <c r="M11"/>
      <c r="N11"/>
      <c r="O11"/>
      <c r="P11"/>
      <c r="Q11"/>
      <c r="R11"/>
      <c r="S11"/>
    </row>
    <row r="12" spans="1:25" ht="16.5" customHeight="1" thickBot="1" x14ac:dyDescent="0.4">
      <c r="A12"/>
      <c r="B12" s="9"/>
      <c r="C12" s="9" t="s">
        <v>2</v>
      </c>
      <c r="D12" s="23">
        <v>0</v>
      </c>
      <c r="E12" s="22" t="s">
        <v>3</v>
      </c>
      <c r="F12" s="24"/>
      <c r="G12" s="15"/>
      <c r="H12" s="15"/>
      <c r="I12"/>
      <c r="J12"/>
      <c r="K12"/>
      <c r="L12"/>
      <c r="M12"/>
      <c r="N12"/>
      <c r="O12"/>
      <c r="P12"/>
      <c r="Q12"/>
      <c r="R12"/>
      <c r="S12"/>
    </row>
    <row r="13" spans="1:25" ht="16.5" thickTop="1" thickBot="1" x14ac:dyDescent="0.4">
      <c r="A13"/>
      <c r="B13" s="9"/>
      <c r="C13" s="9" t="s">
        <v>4</v>
      </c>
      <c r="D13" s="25">
        <f>D11-D12</f>
        <v>0</v>
      </c>
      <c r="E13" s="9"/>
      <c r="F13" s="9"/>
      <c r="G13" s="15"/>
      <c r="H13" s="15"/>
      <c r="I13"/>
      <c r="J13"/>
      <c r="K13"/>
      <c r="L13"/>
      <c r="M13"/>
      <c r="N13"/>
      <c r="O13"/>
      <c r="P13"/>
      <c r="Q13"/>
      <c r="R13"/>
      <c r="S13"/>
    </row>
    <row r="14" spans="1:25" ht="16" thickBot="1" x14ac:dyDescent="0.4">
      <c r="A14"/>
      <c r="B14" s="9"/>
      <c r="C14" s="9"/>
      <c r="D14" s="26"/>
      <c r="E14" s="9"/>
      <c r="F14" s="9"/>
      <c r="G14" s="15"/>
      <c r="H14" s="15"/>
      <c r="I14"/>
      <c r="J14"/>
      <c r="K14"/>
      <c r="L14"/>
      <c r="M14"/>
      <c r="N14"/>
      <c r="O14"/>
      <c r="P14"/>
      <c r="Q14"/>
      <c r="R14"/>
      <c r="S14"/>
    </row>
    <row r="15" spans="1:25" ht="16" thickBot="1" x14ac:dyDescent="0.4">
      <c r="A15"/>
      <c r="B15" s="9"/>
      <c r="C15" s="12" t="s">
        <v>17</v>
      </c>
      <c r="D15" s="20" t="s">
        <v>18</v>
      </c>
      <c r="E15" s="9"/>
      <c r="F15" s="9"/>
      <c r="G15" s="15"/>
      <c r="H15" s="15"/>
      <c r="I15"/>
      <c r="J15"/>
      <c r="K15"/>
      <c r="L15"/>
      <c r="M15"/>
      <c r="N15"/>
      <c r="O15"/>
      <c r="P15"/>
      <c r="Q15"/>
      <c r="R15"/>
      <c r="S15"/>
    </row>
    <row r="16" spans="1:25" ht="47" thickBot="1" x14ac:dyDescent="0.4">
      <c r="A16"/>
      <c r="B16" s="9"/>
      <c r="C16" s="12"/>
      <c r="D16" s="41">
        <f>ROUND((958816*D8)/71605702,0)</f>
        <v>0</v>
      </c>
      <c r="E16" s="36" t="s">
        <v>31</v>
      </c>
      <c r="F16" s="9"/>
      <c r="G16" s="15"/>
      <c r="H16" s="15"/>
      <c r="I16"/>
      <c r="J16"/>
      <c r="K16"/>
      <c r="L16"/>
      <c r="M16"/>
      <c r="N16"/>
      <c r="O16"/>
      <c r="P16"/>
      <c r="Q16"/>
      <c r="R16"/>
      <c r="S16"/>
    </row>
    <row r="17" spans="1:19" ht="16" thickBot="1" x14ac:dyDescent="0.4">
      <c r="A17"/>
      <c r="B17" s="9"/>
      <c r="C17" s="12"/>
      <c r="D17" s="37"/>
      <c r="E17" s="36"/>
      <c r="F17" s="9"/>
      <c r="G17" s="15"/>
      <c r="H17" s="15"/>
      <c r="I17"/>
      <c r="J17"/>
      <c r="K17"/>
      <c r="L17"/>
      <c r="M17"/>
      <c r="N17"/>
      <c r="O17"/>
      <c r="P17"/>
      <c r="Q17"/>
      <c r="R17"/>
      <c r="S17"/>
    </row>
    <row r="18" spans="1:19" ht="16" thickBot="1" x14ac:dyDescent="0.4">
      <c r="A18"/>
      <c r="B18" s="9"/>
      <c r="C18" s="12" t="s">
        <v>26</v>
      </c>
      <c r="D18" s="38" t="s">
        <v>25</v>
      </c>
      <c r="E18" s="36"/>
      <c r="F18" s="9"/>
      <c r="G18" s="15"/>
      <c r="H18" s="15"/>
      <c r="I18"/>
      <c r="J18"/>
      <c r="K18"/>
      <c r="L18"/>
      <c r="M18"/>
      <c r="N18"/>
      <c r="O18"/>
      <c r="P18"/>
      <c r="Q18"/>
      <c r="R18"/>
      <c r="S18"/>
    </row>
    <row r="19" spans="1:19" ht="47" thickBot="1" x14ac:dyDescent="0.4">
      <c r="A19"/>
      <c r="B19" s="9"/>
      <c r="C19" s="12"/>
      <c r="D19" s="42">
        <f>ROUND((341607*D8)/71605702,0)</f>
        <v>0</v>
      </c>
      <c r="E19" s="36" t="s">
        <v>29</v>
      </c>
      <c r="F19" s="9"/>
      <c r="G19" s="15"/>
      <c r="H19" s="15"/>
      <c r="I19"/>
      <c r="J19"/>
      <c r="K19"/>
      <c r="L19"/>
      <c r="M19"/>
      <c r="N19"/>
      <c r="O19"/>
      <c r="P19"/>
      <c r="Q19"/>
      <c r="R19"/>
      <c r="S19"/>
    </row>
    <row r="20" spans="1:19" ht="16" thickBot="1" x14ac:dyDescent="0.4">
      <c r="A20"/>
      <c r="B20" s="9"/>
      <c r="C20" s="12"/>
      <c r="D20" s="37"/>
      <c r="E20" s="36"/>
      <c r="F20" s="9"/>
      <c r="G20" s="15"/>
      <c r="H20" s="15"/>
      <c r="I20"/>
      <c r="J20"/>
      <c r="K20"/>
      <c r="L20"/>
      <c r="M20"/>
      <c r="N20"/>
      <c r="O20"/>
      <c r="P20"/>
      <c r="Q20"/>
      <c r="R20"/>
      <c r="S20"/>
    </row>
    <row r="21" spans="1:19" ht="16" thickBot="1" x14ac:dyDescent="0.4">
      <c r="A21"/>
      <c r="B21" s="8"/>
      <c r="C21" s="10" t="s">
        <v>5</v>
      </c>
      <c r="D21" s="27" t="s">
        <v>19</v>
      </c>
      <c r="E21" s="7"/>
      <c r="F21" s="7"/>
      <c r="G21" s="15"/>
      <c r="H21" s="15"/>
      <c r="I21"/>
      <c r="J21"/>
      <c r="K21"/>
      <c r="L21"/>
      <c r="M21"/>
      <c r="N21"/>
      <c r="O21"/>
      <c r="P21"/>
      <c r="Q21"/>
      <c r="R21"/>
      <c r="S21"/>
    </row>
    <row r="22" spans="1:19" x14ac:dyDescent="0.35">
      <c r="A22"/>
      <c r="B22" s="7"/>
      <c r="C22" s="7" t="s">
        <v>6</v>
      </c>
      <c r="D22" s="44">
        <f>ROUND(D8*0.27,0)</f>
        <v>0</v>
      </c>
      <c r="E22" s="28" t="s">
        <v>33</v>
      </c>
      <c r="F22" s="7"/>
      <c r="G22" s="15"/>
      <c r="H22" s="15"/>
      <c r="I22"/>
      <c r="J22"/>
      <c r="K22"/>
      <c r="L22"/>
      <c r="M22"/>
      <c r="N22"/>
      <c r="O22"/>
      <c r="P22"/>
      <c r="Q22"/>
      <c r="R22"/>
      <c r="S22"/>
    </row>
    <row r="23" spans="1:19" x14ac:dyDescent="0.35">
      <c r="A23"/>
      <c r="B23" s="29"/>
      <c r="C23" s="30" t="s">
        <v>28</v>
      </c>
      <c r="D23" s="31">
        <f>D11</f>
        <v>0</v>
      </c>
      <c r="E23" s="32" t="s">
        <v>0</v>
      </c>
      <c r="F23" s="7"/>
      <c r="G23" s="15"/>
      <c r="H23" s="15"/>
      <c r="I23"/>
      <c r="J23"/>
      <c r="K23"/>
      <c r="L23"/>
      <c r="M23"/>
      <c r="N23"/>
      <c r="O23"/>
      <c r="P23"/>
      <c r="Q23"/>
      <c r="R23"/>
      <c r="S23"/>
    </row>
    <row r="24" spans="1:19" x14ac:dyDescent="0.35">
      <c r="A24"/>
      <c r="B24" s="29"/>
      <c r="C24" s="30" t="s">
        <v>20</v>
      </c>
      <c r="D24" s="31">
        <f>D16</f>
        <v>0</v>
      </c>
      <c r="E24" s="32" t="s">
        <v>0</v>
      </c>
      <c r="F24" s="7"/>
      <c r="G24" s="15"/>
      <c r="H24" s="15"/>
      <c r="I24"/>
      <c r="J24"/>
      <c r="K24"/>
      <c r="L24"/>
      <c r="M24"/>
      <c r="N24"/>
      <c r="O24"/>
      <c r="P24"/>
      <c r="Q24"/>
      <c r="R24"/>
      <c r="S24"/>
    </row>
    <row r="25" spans="1:19" x14ac:dyDescent="0.35">
      <c r="A25"/>
      <c r="B25" s="29"/>
      <c r="C25" s="30" t="s">
        <v>27</v>
      </c>
      <c r="D25" s="43">
        <f>D19</f>
        <v>0</v>
      </c>
      <c r="E25" s="32" t="s">
        <v>0</v>
      </c>
      <c r="F25" s="7"/>
      <c r="G25" s="15"/>
      <c r="H25" s="15"/>
      <c r="I25"/>
      <c r="J25"/>
      <c r="K25"/>
      <c r="L25"/>
      <c r="M25"/>
      <c r="N25"/>
      <c r="O25"/>
      <c r="P25"/>
      <c r="Q25"/>
      <c r="R25"/>
      <c r="S25"/>
    </row>
    <row r="26" spans="1:19" x14ac:dyDescent="0.35">
      <c r="A26"/>
      <c r="B26" s="7"/>
      <c r="C26" s="10" t="s">
        <v>24</v>
      </c>
      <c r="D26" s="39">
        <f>D22-D23-D24-D25</f>
        <v>0</v>
      </c>
      <c r="E26" s="28" t="s">
        <v>8</v>
      </c>
      <c r="F26" s="7"/>
      <c r="G26" s="15"/>
      <c r="H26" s="15"/>
      <c r="I26"/>
      <c r="J26"/>
      <c r="K26"/>
      <c r="L26"/>
      <c r="M26"/>
      <c r="N26"/>
      <c r="O26"/>
      <c r="P26"/>
      <c r="Q26"/>
      <c r="R26"/>
      <c r="S26"/>
    </row>
    <row r="27" spans="1:19" ht="16" thickBot="1" x14ac:dyDescent="0.4">
      <c r="A27"/>
      <c r="B27" s="7"/>
      <c r="C27" s="7" t="s">
        <v>7</v>
      </c>
      <c r="D27" s="21">
        <v>0</v>
      </c>
      <c r="E27" s="32" t="s">
        <v>8</v>
      </c>
      <c r="F27" s="7"/>
      <c r="G27" s="15"/>
      <c r="H27" s="15"/>
      <c r="I27"/>
      <c r="J27"/>
      <c r="K27"/>
      <c r="L27"/>
      <c r="M27"/>
      <c r="N27"/>
      <c r="O27"/>
      <c r="P27"/>
      <c r="Q27"/>
      <c r="R27"/>
      <c r="S27"/>
    </row>
    <row r="28" spans="1:19" ht="16.5" thickTop="1" thickBot="1" x14ac:dyDescent="0.4">
      <c r="A28"/>
      <c r="B28" s="9"/>
      <c r="C28" s="9" t="s">
        <v>9</v>
      </c>
      <c r="D28" s="25">
        <f>D26-D27</f>
        <v>0</v>
      </c>
      <c r="E28" s="9"/>
      <c r="F28" s="9"/>
      <c r="G28" s="15"/>
      <c r="H28" s="15"/>
      <c r="I28"/>
      <c r="J28"/>
      <c r="K28"/>
      <c r="L28"/>
      <c r="M28"/>
      <c r="N28"/>
      <c r="O28"/>
      <c r="P28"/>
      <c r="Q28"/>
      <c r="R28"/>
      <c r="S28"/>
    </row>
    <row r="29" spans="1:19" ht="16" thickBot="1" x14ac:dyDescent="0.4">
      <c r="A29"/>
      <c r="B29" s="9"/>
      <c r="C29" s="9"/>
      <c r="D29" s="14"/>
      <c r="E29" s="33"/>
      <c r="F29" s="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ht="16" thickBot="1" x14ac:dyDescent="0.4">
      <c r="A30"/>
      <c r="B30" s="9"/>
      <c r="C30" s="12" t="s">
        <v>10</v>
      </c>
      <c r="D30" s="20" t="s">
        <v>21</v>
      </c>
      <c r="E30" s="9"/>
      <c r="F30" s="9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ht="16" thickBot="1" x14ac:dyDescent="0.4">
      <c r="A31"/>
      <c r="B31" s="9"/>
      <c r="C31" s="12" t="s">
        <v>23</v>
      </c>
      <c r="D31" s="34">
        <f>ROUND(D8*0.025,0)</f>
        <v>0</v>
      </c>
      <c r="E31" s="22" t="s">
        <v>30</v>
      </c>
      <c r="F31" s="7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ht="16.5" thickTop="1" thickBot="1" x14ac:dyDescent="0.4">
      <c r="A32"/>
      <c r="B32" s="9"/>
      <c r="C32" s="9" t="s">
        <v>11</v>
      </c>
      <c r="D32" s="35">
        <v>0</v>
      </c>
      <c r="E32" s="22" t="s">
        <v>8</v>
      </c>
      <c r="F32" s="7"/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ht="16.5" thickTop="1" thickBot="1" x14ac:dyDescent="0.4">
      <c r="A33"/>
      <c r="B33" s="9"/>
      <c r="C33" s="9" t="s">
        <v>9</v>
      </c>
      <c r="D33" s="25">
        <f>D31-D32</f>
        <v>0</v>
      </c>
      <c r="E33" s="9"/>
      <c r="F33" s="9"/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ht="12.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ht="12.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ht="12.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ht="12.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ht="12.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ht="12.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ht="12.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ht="12.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ht="12.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 ht="12.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 ht="12.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ht="12.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 ht="12.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ht="12.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 ht="12.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19" ht="12.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1:19" ht="12.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ht="12.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ht="12.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ht="12.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ht="12.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ht="12.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ht="12.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ht="12.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ht="12.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ht="12.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ht="12.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ht="12.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ht="12.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19" ht="12.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ht="12.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1:19" ht="12.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1:19" ht="12.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1:19" ht="12.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1:19" ht="12.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1:19" ht="12.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</row>
    <row r="70" spans="1:19" ht="12.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</row>
    <row r="71" spans="1:19" ht="12.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</row>
    <row r="72" spans="1:19" ht="12.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</row>
    <row r="73" spans="1:19" ht="12.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</row>
    <row r="74" spans="1:19" ht="12.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</row>
    <row r="75" spans="1:19" ht="12.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</row>
    <row r="76" spans="1:19" ht="12.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</row>
    <row r="77" spans="1:19" ht="12.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1:19" ht="12.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</row>
    <row r="79" spans="1:19" ht="12.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</row>
    <row r="80" spans="1:19" ht="12.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</row>
    <row r="81" spans="1:19" ht="12.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</row>
    <row r="82" spans="1:19" ht="12.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</row>
    <row r="83" spans="1:19" ht="12.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</row>
    <row r="84" spans="1:19" ht="12.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</row>
    <row r="85" spans="1:19" ht="12.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</row>
    <row r="86" spans="1:19" ht="12.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</row>
    <row r="87" spans="1:19" ht="12.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</row>
    <row r="88" spans="1:19" ht="12.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</row>
    <row r="89" spans="1:19" ht="12.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</row>
    <row r="90" spans="1:19" ht="12.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</row>
    <row r="91" spans="1:19" ht="12.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</row>
    <row r="92" spans="1:19" ht="12.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</row>
    <row r="93" spans="1:19" ht="12.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</row>
    <row r="94" spans="1:19" ht="12.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</row>
    <row r="95" spans="1:19" ht="12.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</row>
    <row r="96" spans="1:19" ht="12.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</row>
    <row r="97" spans="1:19" ht="12.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</row>
    <row r="98" spans="1:19" ht="12.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</row>
    <row r="99" spans="1:19" ht="12.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</row>
    <row r="100" spans="1:19" ht="12.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</row>
    <row r="101" spans="1:19" ht="12.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1:19" ht="12.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</row>
    <row r="103" spans="1:19" ht="12.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</row>
    <row r="104" spans="1:19" ht="12.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</row>
    <row r="105" spans="1:19" ht="12.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</row>
    <row r="106" spans="1:19" ht="12.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</row>
    <row r="107" spans="1:19" ht="12.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</row>
    <row r="108" spans="1:19" ht="12.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</row>
    <row r="109" spans="1:19" ht="12.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</row>
    <row r="110" spans="1:19" ht="12.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</row>
    <row r="111" spans="1:19" ht="12.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</row>
    <row r="112" spans="1:19" ht="12.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</row>
    <row r="113" spans="1:19" ht="12.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ht="12.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ht="12.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6" spans="1:19" ht="12.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</row>
    <row r="117" spans="1:19" ht="12.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</row>
    <row r="118" spans="1:19" ht="12.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</row>
    <row r="119" spans="1:19" ht="12.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</row>
    <row r="120" spans="1:19" ht="12.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</row>
    <row r="121" spans="1:19" ht="12.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</row>
    <row r="122" spans="1:19" ht="12.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</row>
    <row r="123" spans="1:19" ht="12.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</row>
    <row r="124" spans="1:19" ht="12.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</row>
    <row r="125" spans="1:19" ht="12.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</row>
    <row r="126" spans="1:19" ht="12.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</row>
    <row r="127" spans="1:19" ht="12.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</row>
    <row r="128" spans="1:19" ht="12.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</row>
    <row r="129" spans="1:19" ht="12.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</row>
    <row r="130" spans="1:19" ht="12.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</row>
    <row r="131" spans="1:19" ht="12.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</row>
    <row r="132" spans="1:19" ht="12.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</row>
    <row r="133" spans="1:19" ht="12.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</row>
    <row r="134" spans="1:19" ht="12.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</row>
    <row r="135" spans="1:19" ht="12.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</row>
    <row r="136" spans="1:19" ht="12.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</row>
    <row r="137" spans="1:19" ht="12.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</row>
    <row r="138" spans="1:19" ht="12.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</row>
    <row r="139" spans="1:19" ht="12.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</row>
    <row r="140" spans="1:19" ht="12.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</row>
    <row r="141" spans="1:19" ht="12.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</row>
    <row r="142" spans="1:19" ht="12.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</row>
    <row r="143" spans="1:19" ht="12.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</row>
    <row r="144" spans="1:19" ht="12.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</row>
    <row r="145" spans="1:19" ht="12.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</row>
    <row r="146" spans="1:19" ht="12.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</row>
    <row r="147" spans="1:19" ht="12.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</row>
    <row r="148" spans="1:19" ht="12.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</row>
    <row r="149" spans="1:19" ht="12.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</row>
    <row r="150" spans="1:19" ht="12.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</row>
    <row r="151" spans="1:19" ht="12.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</row>
    <row r="152" spans="1:19" ht="12.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</row>
    <row r="153" spans="1:19" ht="12.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</row>
    <row r="154" spans="1:19" ht="12.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</row>
    <row r="155" spans="1:19" ht="12.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</row>
    <row r="156" spans="1:19" ht="12.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</row>
    <row r="157" spans="1:19" ht="12.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</row>
    <row r="158" spans="1:19" ht="12.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</row>
    <row r="159" spans="1:19" ht="12.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</row>
    <row r="160" spans="1:19" ht="12.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</row>
    <row r="161" spans="1:19" ht="12.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</row>
    <row r="162" spans="1:19" ht="12.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</row>
    <row r="163" spans="1:19" ht="12.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</row>
    <row r="164" spans="1:19" ht="12.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</row>
    <row r="165" spans="1:19" ht="12.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</row>
    <row r="166" spans="1:19" ht="12.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</row>
    <row r="167" spans="1:19" ht="12.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</row>
    <row r="168" spans="1:19" ht="12.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</row>
    <row r="169" spans="1:19" ht="12.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</row>
    <row r="170" spans="1:19" ht="12.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</row>
    <row r="171" spans="1:19" ht="12.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</row>
    <row r="172" spans="1:19" ht="12.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</row>
    <row r="173" spans="1:19" ht="12.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</row>
    <row r="174" spans="1:19" ht="12.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</row>
    <row r="175" spans="1:19" ht="12.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</row>
    <row r="176" spans="1:19" ht="12.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</row>
    <row r="177" spans="1:19" ht="12.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</row>
    <row r="178" spans="1:19" ht="12.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</row>
    <row r="179" spans="1:19" ht="12.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</row>
    <row r="180" spans="1:19" ht="12.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</row>
    <row r="181" spans="1:19" ht="12.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</row>
    <row r="182" spans="1:19" ht="12.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</row>
    <row r="183" spans="1:19" ht="12.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</row>
    <row r="184" spans="1:19" ht="12.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</row>
    <row r="185" spans="1:19" ht="12.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</row>
    <row r="186" spans="1:19" ht="12.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</row>
    <row r="187" spans="1:19" ht="12.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</row>
    <row r="188" spans="1:19" ht="12.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</row>
    <row r="189" spans="1:19" ht="12.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</row>
    <row r="190" spans="1:19" ht="12.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</row>
    <row r="191" spans="1:19" ht="12.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</row>
    <row r="192" spans="1:19" ht="12.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</row>
    <row r="193" spans="1:19" ht="12.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</row>
    <row r="194" spans="1:19" ht="12.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</row>
    <row r="195" spans="1:19" ht="12.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</row>
    <row r="196" spans="1:19" ht="12.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</row>
    <row r="197" spans="1:19" ht="12.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</row>
    <row r="198" spans="1:19" ht="12.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</row>
    <row r="199" spans="1:19" ht="12.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</row>
    <row r="200" spans="1:19" ht="12.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</row>
    <row r="201" spans="1:19" ht="12.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</row>
    <row r="202" spans="1:19" ht="12.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</row>
    <row r="203" spans="1:19" ht="12.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</row>
    <row r="204" spans="1:19" ht="12.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</row>
    <row r="205" spans="1:19" ht="12.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</row>
    <row r="206" spans="1:19" ht="12.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</row>
    <row r="207" spans="1:19" ht="12.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</row>
    <row r="208" spans="1:19" ht="12.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</row>
    <row r="209" spans="1:19" ht="12.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</row>
    <row r="210" spans="1:19" ht="12.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</row>
  </sheetData>
  <mergeCells count="3">
    <mergeCell ref="B3:G3"/>
    <mergeCell ref="B4:G4"/>
    <mergeCell ref="B5:G5"/>
  </mergeCells>
  <pageMargins left="0.75" right="0.75" top="1" bottom="1" header="0.5" footer="0.5"/>
  <pageSetup scale="80" orientation="portrait" r:id="rId1"/>
  <headerFooter alignWithMargins="0">
    <oddHeader>&amp;C&amp;"Arial,Bold"&amp;16EY 2024 TPS Reporting Spreadsheet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A0643EA13E5846A0082292E72ED1F7" ma:contentTypeVersion="9" ma:contentTypeDescription="Create a new document." ma:contentTypeScope="" ma:versionID="197908d5a2b6856afabafa9701978efd">
  <xsd:schema xmlns:xsd="http://www.w3.org/2001/XMLSchema" xmlns:xs="http://www.w3.org/2001/XMLSchema" xmlns:p="http://schemas.microsoft.com/office/2006/metadata/properties" xmlns:ns3="94575f0f-38e9-4cad-ad0a-34a41576d8e6" xmlns:ns4="85b309e0-8449-42aa-8c9a-634fe6a559d9" targetNamespace="http://schemas.microsoft.com/office/2006/metadata/properties" ma:root="true" ma:fieldsID="8dc6d5654799849d7d3afa46b6f66859" ns3:_="" ns4:_="">
    <xsd:import namespace="94575f0f-38e9-4cad-ad0a-34a41576d8e6"/>
    <xsd:import namespace="85b309e0-8449-42aa-8c9a-634fe6a559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575f0f-38e9-4cad-ad0a-34a41576d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b309e0-8449-42aa-8c9a-634fe6a55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1AEC54-1933-4666-A613-8D434D8728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41026E-9061-4297-91FB-3AEDD10B43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575f0f-38e9-4cad-ad0a-34a41576d8e6"/>
    <ds:schemaRef ds:uri="85b309e0-8449-42aa-8c9a-634fe6a55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ADC97F-7749-4B8E-9D44-EBFA30067BF2}">
  <ds:schemaRefs>
    <ds:schemaRef ds:uri="94575f0f-38e9-4cad-ad0a-34a41576d8e6"/>
    <ds:schemaRef ds:uri="http://www.w3.org/XML/1998/namespace"/>
    <ds:schemaRef ds:uri="85b309e0-8449-42aa-8c9a-634fe6a559d9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TPS Compliance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Jackson, Ronald</dc:creator>
  <cp:lastModifiedBy>Jackson, Ronald</cp:lastModifiedBy>
  <cp:lastPrinted>2024-10-29T12:31:54Z</cp:lastPrinted>
  <dcterms:created xsi:type="dcterms:W3CDTF">2014-09-02T12:43:29Z</dcterms:created>
  <dcterms:modified xsi:type="dcterms:W3CDTF">2024-10-29T12:56:09Z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0x01010040A0643EA13E5846A0082292E72ED1F7</vt:lpwstr>
  </property>
</Properties>
</file>